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t\Nordpont Dropbox\Nordpont\Hinnapakkumised\Kristian 05.23 Vanaveski paisu osaline likvideerimine ja loodusliku jõesängi taastamine\Hinnapakkumine\Vormid\"/>
    </mc:Choice>
  </mc:AlternateContent>
  <bookViews>
    <workbookView xWindow="1845" yWindow="1200" windowWidth="22755" windowHeight="15555"/>
  </bookViews>
  <sheets>
    <sheet name="Hinnapakkumuse vorm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G17" i="2"/>
  <c r="G15" i="2"/>
  <c r="G14" i="2"/>
  <c r="G19" i="2" l="1"/>
  <c r="G20" i="2"/>
  <c r="G11" i="2" l="1"/>
  <c r="G10" i="2" l="1"/>
  <c r="G13" i="2" l="1"/>
  <c r="G18" i="2" l="1"/>
  <c r="G12" i="2"/>
  <c r="G9" i="2" l="1"/>
  <c r="G21" i="2" s="1"/>
  <c r="G22" i="2" l="1"/>
  <c r="G23" i="2" s="1"/>
</calcChain>
</file>

<file path=xl/sharedStrings.xml><?xml version="1.0" encoding="utf-8"?>
<sst xmlns="http://schemas.openxmlformats.org/spreadsheetml/2006/main" count="40" uniqueCount="32">
  <si>
    <t>Jrk. nr.</t>
  </si>
  <si>
    <t>Ühik</t>
  </si>
  <si>
    <t>Maht</t>
  </si>
  <si>
    <t>Töö kirjeldus</t>
  </si>
  <si>
    <t>Ühiku hind; €</t>
  </si>
  <si>
    <t>Summa; €</t>
  </si>
  <si>
    <t>tk</t>
  </si>
  <si>
    <t>HINNAPAKKUMUSE VORM</t>
  </si>
  <si>
    <t>Hankedokumentide lisa 1</t>
  </si>
  <si>
    <t>KOKKU</t>
  </si>
  <si>
    <t>MAKSUMUS KOKKU</t>
  </si>
  <si>
    <t>KÄIBEMAKS</t>
  </si>
  <si>
    <t/>
  </si>
  <si>
    <t>Koordinaatidega seotud teostusjoonise koostamine (RMK nõuete kohane ja digitaalne)</t>
  </si>
  <si>
    <t>Ehitusobjekti infotahvlite paigaldus (mõõtudega 1m x 1,5m) ja olemasolu. Ehitustööde ajaks ajutise liikluse korraldamine ja liiklusmärkide paigaldus</t>
  </si>
  <si>
    <t>Ettevalmistustööd</t>
  </si>
  <si>
    <t>Paisu betoonkeha lammutamine koos lammutatud materjali eemaldamisega</t>
  </si>
  <si>
    <t>Betoonkindlustuse rajamine paisu nõlvadele, kalapääsu ja regulaatori eraldamine voolusängist</t>
  </si>
  <si>
    <t>Derivatsioonikanali täitmine kaevepinnasega</t>
  </si>
  <si>
    <t>Kivikindlustuse rajamine jõe kallastele geotekstiilil</t>
  </si>
  <si>
    <t>Voolurahustuskivide paigaldamine jõe sängi</t>
  </si>
  <si>
    <t>Haljastuse taastamine</t>
  </si>
  <si>
    <t>Maakivide tõstmine mahasõidukoha ette</t>
  </si>
  <si>
    <t>Vanaveski paisu osaline likvideerimise ja loodusliku jõesängi taastamine</t>
  </si>
  <si>
    <t>töö</t>
  </si>
  <si>
    <t>Ajutiste veetõkketammide paigaldamine/rajamine koos hilisema likvideerimisega (veetõrjetööd)</t>
  </si>
  <si>
    <r>
      <t>m</t>
    </r>
    <r>
      <rPr>
        <vertAlign val="superscript"/>
        <sz val="9"/>
        <color rgb="FF000000"/>
        <rFont val="Arial"/>
        <family val="2"/>
      </rPr>
      <t>3</t>
    </r>
  </si>
  <si>
    <r>
      <t>m</t>
    </r>
    <r>
      <rPr>
        <vertAlign val="superscript"/>
        <sz val="9"/>
        <color rgb="FF000000"/>
        <rFont val="Arial"/>
        <family val="2"/>
      </rPr>
      <t>2</t>
    </r>
  </si>
  <si>
    <r>
      <t>Kaevetööd jõe sängi põhjast ja kallastelt (1400 m</t>
    </r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  <charset val="186"/>
      </rPr>
      <t>) koos kaevepinnasest voolusängi nõlvade kujundamisega (560 m</t>
    </r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  <charset val="186"/>
      </rPr>
      <t xml:space="preserve">) </t>
    </r>
  </si>
  <si>
    <t>Lisa 1 - Hinnapakkumuse vorm</t>
  </si>
  <si>
    <t>NB! Hinnapakkumusel arvestada, et tööalale ligipääs on Vasalemma jõe vasakkaldalt!</t>
  </si>
  <si>
    <t>Pakkuja nimi ja registrikood: Nordpont OÜ 12583892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</si>
</sst>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4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9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sz val="9"/>
      <name val="Arial"/>
      <family val="2"/>
      <charset val="186"/>
    </font>
    <font>
      <b/>
      <u/>
      <sz val="10"/>
      <color theme="1"/>
      <name val="Arial"/>
      <family val="2"/>
      <charset val="186"/>
    </font>
    <font>
      <vertAlign val="superscript"/>
      <sz val="9"/>
      <color rgb="FF000000"/>
      <name val="Arial"/>
      <family val="2"/>
    </font>
    <font>
      <vertAlign val="superscript"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1" fontId="7" fillId="0" borderId="1" applyAlignment="0"/>
    <xf numFmtId="0" fontId="7" fillId="0" borderId="0"/>
    <xf numFmtId="1" fontId="7" fillId="0" borderId="1" applyAlignment="0"/>
    <xf numFmtId="1" fontId="7" fillId="0" borderId="1" applyAlignment="0"/>
  </cellStyleXfs>
  <cellXfs count="3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horizontal="right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wrapText="1"/>
    </xf>
    <xf numFmtId="4" fontId="2" fillId="2" borderId="0" xfId="0" applyNumberFormat="1" applyFont="1" applyFill="1"/>
    <xf numFmtId="0" fontId="1" fillId="2" borderId="0" xfId="0" quotePrefix="1" applyFont="1" applyFill="1"/>
    <xf numFmtId="0" fontId="10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justify"/>
    </xf>
    <xf numFmtId="1" fontId="10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2" xfId="0" applyFont="1" applyFill="1" applyBorder="1" applyAlignment="1">
      <alignment horizontal="right"/>
    </xf>
    <xf numFmtId="0" fontId="11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</cellXfs>
  <cellStyles count="5">
    <cellStyle name="Normaallaad" xfId="0" builtinId="0"/>
    <cellStyle name="Normal 2" xfId="2"/>
    <cellStyle name="Normal 3 2" xfId="1"/>
    <cellStyle name="Normal 3 2 4" xfId="3"/>
    <cellStyle name="Normal 3 2 4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2</xdr:row>
      <xdr:rowOff>66675</xdr:rowOff>
    </xdr:from>
    <xdr:to>
      <xdr:col>2</xdr:col>
      <xdr:colOff>1038860</xdr:colOff>
      <xdr:row>2</xdr:row>
      <xdr:rowOff>775970</xdr:rowOff>
    </xdr:to>
    <xdr:pic>
      <xdr:nvPicPr>
        <xdr:cNvPr id="3" name="Pilt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466725"/>
          <a:ext cx="1343660" cy="7092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topLeftCell="A2" zoomScaleNormal="100" workbookViewId="0">
      <selection activeCell="F14" sqref="F14"/>
    </sheetView>
  </sheetViews>
  <sheetFormatPr defaultColWidth="9.140625" defaultRowHeight="12" x14ac:dyDescent="0.2"/>
  <cols>
    <col min="1" max="1" width="2.7109375" style="1" customWidth="1"/>
    <col min="2" max="2" width="4.5703125" style="1" customWidth="1"/>
    <col min="3" max="3" width="60.28515625" style="1" customWidth="1"/>
    <col min="4" max="4" width="8" style="5" customWidth="1"/>
    <col min="5" max="5" width="9.42578125" style="1" bestFit="1" customWidth="1"/>
    <col min="6" max="6" width="9.85546875" style="1" customWidth="1"/>
    <col min="7" max="7" width="14" style="1" customWidth="1"/>
    <col min="8" max="8" width="4.5703125" style="1" customWidth="1"/>
    <col min="9" max="16384" width="9.140625" style="1"/>
  </cols>
  <sheetData>
    <row r="1" spans="1:13" ht="15.75" x14ac:dyDescent="0.2">
      <c r="A1" s="4"/>
      <c r="B1" s="31" t="s">
        <v>7</v>
      </c>
      <c r="C1" s="31"/>
      <c r="D1" s="32" t="s">
        <v>8</v>
      </c>
      <c r="E1" s="32"/>
      <c r="F1" s="32"/>
      <c r="G1" s="32"/>
      <c r="H1" s="4"/>
    </row>
    <row r="2" spans="1:13" ht="15.75" x14ac:dyDescent="0.2">
      <c r="A2" s="4"/>
      <c r="B2" s="13" t="s">
        <v>23</v>
      </c>
      <c r="C2" s="13"/>
      <c r="D2" s="13"/>
      <c r="E2" s="4"/>
      <c r="F2" s="4"/>
      <c r="G2" s="4"/>
      <c r="H2" s="4"/>
    </row>
    <row r="3" spans="1:13" ht="63.75" customHeight="1" x14ac:dyDescent="0.2">
      <c r="A3" s="4"/>
      <c r="B3" s="4"/>
      <c r="C3" s="19" t="s">
        <v>12</v>
      </c>
      <c r="D3" s="6"/>
      <c r="E3" s="4"/>
      <c r="F3" s="4"/>
      <c r="G3" s="4"/>
      <c r="H3" s="4"/>
    </row>
    <row r="4" spans="1:13" ht="52.5" customHeight="1" x14ac:dyDescent="0.3">
      <c r="A4" s="4"/>
      <c r="B4" s="33" t="s">
        <v>29</v>
      </c>
      <c r="C4" s="33"/>
      <c r="D4" s="6"/>
      <c r="E4" s="4"/>
      <c r="F4" s="4"/>
      <c r="G4" s="4"/>
      <c r="H4" s="4"/>
    </row>
    <row r="5" spans="1:13" ht="22.5" customHeight="1" x14ac:dyDescent="0.2">
      <c r="A5" s="4"/>
      <c r="B5" s="34" t="s">
        <v>31</v>
      </c>
      <c r="C5" s="34"/>
      <c r="D5" s="6"/>
      <c r="E5" s="4"/>
      <c r="F5" s="4"/>
      <c r="G5" s="4"/>
      <c r="H5" s="4"/>
    </row>
    <row r="6" spans="1:13" ht="14.25" customHeight="1" x14ac:dyDescent="0.2">
      <c r="A6" s="4"/>
      <c r="B6" s="7"/>
      <c r="C6" s="4"/>
      <c r="D6" s="6"/>
      <c r="E6" s="4"/>
      <c r="F6" s="4"/>
      <c r="G6" s="4"/>
      <c r="H6" s="4"/>
    </row>
    <row r="7" spans="1:13" ht="31.5" customHeight="1" x14ac:dyDescent="0.2">
      <c r="A7" s="4"/>
      <c r="B7" s="30" t="s">
        <v>30</v>
      </c>
      <c r="C7" s="30"/>
      <c r="D7" s="17"/>
      <c r="E7" s="17"/>
      <c r="F7" s="17"/>
      <c r="G7" s="17"/>
      <c r="H7" s="4"/>
    </row>
    <row r="8" spans="1:13" ht="27" customHeight="1" x14ac:dyDescent="0.2">
      <c r="A8" s="4"/>
      <c r="B8" s="2" t="s">
        <v>0</v>
      </c>
      <c r="C8" s="3" t="s">
        <v>3</v>
      </c>
      <c r="D8" s="3" t="s">
        <v>1</v>
      </c>
      <c r="E8" s="3" t="s">
        <v>2</v>
      </c>
      <c r="F8" s="2" t="s">
        <v>4</v>
      </c>
      <c r="G8" s="3" t="s">
        <v>5</v>
      </c>
      <c r="H8" s="4"/>
    </row>
    <row r="9" spans="1:13" s="8" customFormat="1" ht="22.5" customHeight="1" x14ac:dyDescent="0.2">
      <c r="A9" s="15"/>
      <c r="B9" s="10">
        <v>1</v>
      </c>
      <c r="C9" s="21" t="s">
        <v>15</v>
      </c>
      <c r="D9" s="10" t="s">
        <v>24</v>
      </c>
      <c r="E9" s="24">
        <v>1</v>
      </c>
      <c r="F9" s="25">
        <v>7530</v>
      </c>
      <c r="G9" s="25">
        <f t="shared" ref="G9:G20" si="0">F9*E9</f>
        <v>7530</v>
      </c>
      <c r="H9" s="16"/>
      <c r="I9" s="9"/>
      <c r="J9" s="9"/>
      <c r="K9" s="9"/>
      <c r="L9" s="9"/>
      <c r="M9" s="9"/>
    </row>
    <row r="10" spans="1:13" s="8" customFormat="1" ht="27.75" customHeight="1" x14ac:dyDescent="0.2">
      <c r="A10" s="15"/>
      <c r="B10" s="10">
        <v>2</v>
      </c>
      <c r="C10" s="20" t="s">
        <v>25</v>
      </c>
      <c r="D10" s="10" t="s">
        <v>24</v>
      </c>
      <c r="E10" s="24">
        <v>1</v>
      </c>
      <c r="F10" s="25">
        <v>33600</v>
      </c>
      <c r="G10" s="25">
        <f t="shared" ref="G10:G11" si="1">F10*E10</f>
        <v>33600</v>
      </c>
      <c r="H10" s="16"/>
      <c r="I10" s="9"/>
      <c r="J10" s="9"/>
      <c r="K10" s="9"/>
      <c r="L10" s="9"/>
      <c r="M10" s="9"/>
    </row>
    <row r="11" spans="1:13" s="8" customFormat="1" ht="27.75" customHeight="1" x14ac:dyDescent="0.2">
      <c r="A11" s="15"/>
      <c r="B11" s="10">
        <v>3</v>
      </c>
      <c r="C11" s="22" t="s">
        <v>16</v>
      </c>
      <c r="D11" s="10" t="s">
        <v>26</v>
      </c>
      <c r="E11" s="26">
        <v>120.3</v>
      </c>
      <c r="F11" s="25">
        <v>90</v>
      </c>
      <c r="G11" s="25">
        <f t="shared" si="1"/>
        <v>10827</v>
      </c>
      <c r="H11" s="16"/>
      <c r="I11" s="9"/>
      <c r="J11" s="9"/>
      <c r="K11" s="9"/>
      <c r="L11" s="9"/>
      <c r="M11" s="9"/>
    </row>
    <row r="12" spans="1:13" s="8" customFormat="1" ht="29.25" customHeight="1" x14ac:dyDescent="0.2">
      <c r="A12" s="15"/>
      <c r="B12" s="10">
        <v>4</v>
      </c>
      <c r="C12" s="20" t="s">
        <v>17</v>
      </c>
      <c r="D12" s="10" t="s">
        <v>24</v>
      </c>
      <c r="E12" s="24">
        <v>1</v>
      </c>
      <c r="F12" s="25">
        <v>15200</v>
      </c>
      <c r="G12" s="25">
        <f t="shared" si="0"/>
        <v>15200</v>
      </c>
      <c r="H12" s="16"/>
      <c r="I12" s="9"/>
      <c r="J12" s="9"/>
      <c r="K12" s="9"/>
      <c r="L12" s="9"/>
      <c r="M12" s="9"/>
    </row>
    <row r="13" spans="1:13" s="8" customFormat="1" ht="30.75" customHeight="1" x14ac:dyDescent="0.2">
      <c r="A13" s="15"/>
      <c r="B13" s="10">
        <v>5</v>
      </c>
      <c r="C13" s="22" t="s">
        <v>28</v>
      </c>
      <c r="D13" s="10" t="s">
        <v>24</v>
      </c>
      <c r="E13" s="24">
        <v>1</v>
      </c>
      <c r="F13" s="25">
        <v>11200</v>
      </c>
      <c r="G13" s="25">
        <f t="shared" ref="G13:G17" si="2">F13*E13</f>
        <v>11200</v>
      </c>
      <c r="H13" s="16"/>
      <c r="I13" s="9"/>
      <c r="J13" s="9"/>
      <c r="K13" s="9"/>
      <c r="L13" s="9"/>
      <c r="M13" s="9"/>
    </row>
    <row r="14" spans="1:13" s="8" customFormat="1" ht="22.5" customHeight="1" x14ac:dyDescent="0.2">
      <c r="A14" s="15"/>
      <c r="B14" s="10">
        <v>6</v>
      </c>
      <c r="C14" s="23" t="s">
        <v>18</v>
      </c>
      <c r="D14" s="10" t="s">
        <v>26</v>
      </c>
      <c r="E14" s="24">
        <v>42</v>
      </c>
      <c r="F14" s="25">
        <v>6</v>
      </c>
      <c r="G14" s="25">
        <f t="shared" si="2"/>
        <v>252</v>
      </c>
      <c r="H14" s="16"/>
      <c r="I14" s="9"/>
      <c r="J14" s="9"/>
      <c r="K14" s="9"/>
      <c r="L14" s="9"/>
      <c r="M14" s="9"/>
    </row>
    <row r="15" spans="1:13" s="8" customFormat="1" ht="22.5" customHeight="1" x14ac:dyDescent="0.2">
      <c r="A15" s="15"/>
      <c r="B15" s="10">
        <v>7</v>
      </c>
      <c r="C15" s="21" t="s">
        <v>19</v>
      </c>
      <c r="D15" s="10" t="s">
        <v>27</v>
      </c>
      <c r="E15" s="24">
        <v>649</v>
      </c>
      <c r="F15" s="25">
        <v>48</v>
      </c>
      <c r="G15" s="25">
        <f t="shared" si="2"/>
        <v>31152</v>
      </c>
      <c r="H15" s="16"/>
      <c r="I15" s="9"/>
      <c r="J15" s="9"/>
      <c r="K15" s="9"/>
      <c r="L15" s="9"/>
      <c r="M15" s="9"/>
    </row>
    <row r="16" spans="1:13" s="8" customFormat="1" ht="22.5" customHeight="1" x14ac:dyDescent="0.2">
      <c r="A16" s="15"/>
      <c r="B16" s="10">
        <v>8</v>
      </c>
      <c r="C16" s="21" t="s">
        <v>21</v>
      </c>
      <c r="D16" s="10" t="s">
        <v>27</v>
      </c>
      <c r="E16" s="24">
        <v>1360</v>
      </c>
      <c r="F16" s="25">
        <v>3.8</v>
      </c>
      <c r="G16" s="25">
        <f t="shared" si="2"/>
        <v>5168</v>
      </c>
      <c r="H16" s="16"/>
      <c r="I16" s="9"/>
      <c r="J16" s="9"/>
      <c r="K16" s="9"/>
      <c r="L16" s="9"/>
      <c r="M16" s="9"/>
    </row>
    <row r="17" spans="1:13" s="8" customFormat="1" ht="22.5" customHeight="1" x14ac:dyDescent="0.2">
      <c r="A17" s="15"/>
      <c r="B17" s="10">
        <v>9</v>
      </c>
      <c r="C17" s="21" t="s">
        <v>22</v>
      </c>
      <c r="D17" s="10" t="s">
        <v>6</v>
      </c>
      <c r="E17" s="24">
        <v>3</v>
      </c>
      <c r="F17" s="25">
        <v>23</v>
      </c>
      <c r="G17" s="25">
        <f t="shared" si="2"/>
        <v>69</v>
      </c>
      <c r="H17" s="16"/>
      <c r="I17" s="9"/>
      <c r="J17" s="9"/>
      <c r="K17" s="9"/>
      <c r="L17" s="9"/>
      <c r="M17" s="9"/>
    </row>
    <row r="18" spans="1:13" s="8" customFormat="1" ht="25.5" customHeight="1" x14ac:dyDescent="0.2">
      <c r="A18" s="15"/>
      <c r="B18" s="10">
        <v>10</v>
      </c>
      <c r="C18" s="21" t="s">
        <v>20</v>
      </c>
      <c r="D18" s="10" t="s">
        <v>6</v>
      </c>
      <c r="E18" s="24">
        <v>80</v>
      </c>
      <c r="F18" s="25">
        <v>45</v>
      </c>
      <c r="G18" s="25">
        <f t="shared" si="0"/>
        <v>3600</v>
      </c>
      <c r="H18" s="16"/>
      <c r="I18" s="9"/>
      <c r="J18" s="9"/>
      <c r="K18" s="9"/>
      <c r="L18" s="9"/>
      <c r="M18" s="9"/>
    </row>
    <row r="19" spans="1:13" s="8" customFormat="1" ht="45" customHeight="1" x14ac:dyDescent="0.2">
      <c r="A19" s="15"/>
      <c r="B19" s="10">
        <v>11</v>
      </c>
      <c r="C19" s="22" t="s">
        <v>14</v>
      </c>
      <c r="D19" s="10" t="s">
        <v>6</v>
      </c>
      <c r="E19" s="24">
        <v>1</v>
      </c>
      <c r="F19" s="25">
        <v>380</v>
      </c>
      <c r="G19" s="25">
        <f t="shared" si="0"/>
        <v>380</v>
      </c>
      <c r="H19" s="16"/>
      <c r="I19" s="9"/>
      <c r="J19" s="9"/>
      <c r="K19" s="9"/>
      <c r="L19" s="9"/>
      <c r="M19" s="9"/>
    </row>
    <row r="20" spans="1:13" s="8" customFormat="1" ht="35.25" customHeight="1" x14ac:dyDescent="0.2">
      <c r="A20" s="15"/>
      <c r="B20" s="10">
        <v>12</v>
      </c>
      <c r="C20" s="22" t="s">
        <v>13</v>
      </c>
      <c r="D20" s="10" t="s">
        <v>6</v>
      </c>
      <c r="E20" s="24">
        <v>1</v>
      </c>
      <c r="F20" s="25">
        <v>772</v>
      </c>
      <c r="G20" s="25">
        <f t="shared" si="0"/>
        <v>772</v>
      </c>
      <c r="H20" s="16"/>
      <c r="I20" s="9"/>
      <c r="J20" s="9"/>
      <c r="K20" s="9"/>
      <c r="L20" s="9"/>
      <c r="M20" s="9"/>
    </row>
    <row r="21" spans="1:13" s="8" customFormat="1" ht="27" customHeight="1" x14ac:dyDescent="0.2">
      <c r="A21" s="15"/>
      <c r="B21" s="11"/>
      <c r="C21" s="14"/>
      <c r="D21" s="14"/>
      <c r="E21" s="14"/>
      <c r="F21" s="14" t="s">
        <v>10</v>
      </c>
      <c r="G21" s="27">
        <f>SUM(G9:G20)</f>
        <v>119750</v>
      </c>
      <c r="H21" s="16"/>
      <c r="I21" s="9"/>
      <c r="J21" s="9"/>
      <c r="K21" s="9"/>
      <c r="L21" s="9"/>
      <c r="M21" s="9"/>
    </row>
    <row r="22" spans="1:13" s="8" customFormat="1" ht="27" customHeight="1" x14ac:dyDescent="0.2">
      <c r="A22" s="15"/>
      <c r="B22" s="11"/>
      <c r="C22" s="12"/>
      <c r="D22" s="11"/>
      <c r="E22" s="28" t="s">
        <v>11</v>
      </c>
      <c r="F22" s="29"/>
      <c r="G22" s="27">
        <f>G21*0.2</f>
        <v>23950</v>
      </c>
      <c r="H22" s="16"/>
      <c r="I22" s="9"/>
      <c r="J22" s="9"/>
      <c r="K22" s="9"/>
      <c r="L22" s="9"/>
      <c r="M22" s="9"/>
    </row>
    <row r="23" spans="1:13" s="8" customFormat="1" ht="27" customHeight="1" x14ac:dyDescent="0.2">
      <c r="A23" s="15"/>
      <c r="B23" s="11"/>
      <c r="C23" s="12"/>
      <c r="D23" s="11"/>
      <c r="E23" s="28" t="s">
        <v>9</v>
      </c>
      <c r="F23" s="29"/>
      <c r="G23" s="27">
        <f>G21+G22</f>
        <v>143700</v>
      </c>
      <c r="H23" s="16"/>
      <c r="I23" s="9"/>
      <c r="J23" s="9"/>
      <c r="K23" s="9"/>
      <c r="L23" s="9"/>
      <c r="M23" s="9"/>
    </row>
    <row r="24" spans="1:13" s="8" customFormat="1" ht="13.5" customHeight="1" x14ac:dyDescent="0.2">
      <c r="A24" s="15"/>
      <c r="B24" s="11"/>
      <c r="C24" s="12"/>
      <c r="D24" s="11"/>
      <c r="E24" s="14"/>
      <c r="F24" s="14"/>
      <c r="G24" s="18"/>
      <c r="H24" s="16"/>
      <c r="I24" s="9"/>
      <c r="J24" s="9"/>
      <c r="K24" s="9"/>
      <c r="L24" s="9"/>
      <c r="M24" s="9"/>
    </row>
    <row r="25" spans="1:13" s="8" customFormat="1" ht="13.5" customHeight="1" x14ac:dyDescent="0.2">
      <c r="A25" s="15"/>
      <c r="B25" s="11"/>
      <c r="C25" s="12"/>
      <c r="D25" s="11"/>
      <c r="E25" s="14"/>
      <c r="F25" s="14"/>
      <c r="G25" s="18"/>
      <c r="H25" s="16"/>
      <c r="I25" s="9"/>
      <c r="J25" s="9"/>
      <c r="K25" s="9"/>
      <c r="L25" s="9"/>
      <c r="M25" s="9"/>
    </row>
    <row r="26" spans="1:13" s="8" customFormat="1" ht="13.5" customHeight="1" x14ac:dyDescent="0.2">
      <c r="A26" s="15"/>
      <c r="B26" s="11"/>
      <c r="C26" s="12"/>
      <c r="D26" s="11"/>
      <c r="E26" s="14"/>
      <c r="F26" s="14"/>
      <c r="G26" s="18"/>
      <c r="H26" s="16"/>
      <c r="I26" s="9"/>
      <c r="J26" s="9"/>
      <c r="K26" s="9"/>
      <c r="L26" s="9"/>
      <c r="M26" s="9"/>
    </row>
  </sheetData>
  <mergeCells count="7">
    <mergeCell ref="E22:F22"/>
    <mergeCell ref="E23:F23"/>
    <mergeCell ref="B7:C7"/>
    <mergeCell ref="B1:C1"/>
    <mergeCell ref="D1:G1"/>
    <mergeCell ref="B4:C4"/>
    <mergeCell ref="B5:C5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</dc:creator>
  <cp:lastModifiedBy>Kristian Pärtma</cp:lastModifiedBy>
  <cp:lastPrinted>2019-03-18T07:19:22Z</cp:lastPrinted>
  <dcterms:created xsi:type="dcterms:W3CDTF">2015-06-10T13:35:29Z</dcterms:created>
  <dcterms:modified xsi:type="dcterms:W3CDTF">2023-05-23T04:08:55Z</dcterms:modified>
</cp:coreProperties>
</file>